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<sst xmlns="http://schemas.openxmlformats.org/spreadsheetml/2006/main" count="29" uniqueCount="29">
  <si>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</si>
  <si>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IER010</t>
  </si>
  <si>
    <t xml:space="preserve">Ud</t>
  </si>
  <si>
    <t xml:space="preserve">Grupo electrógeno.</t>
  </si>
  <si>
    <r>
      <rPr>
        <sz val="8.25"/>
        <color rgb="FF000000"/>
        <rFont val="Arial"/>
        <family val="2"/>
      </rPr>
      <t xml:space="preserve">Grupo electrógeno de funcionamiento manual, gama industrial, con motor diesel, modelo KDW 1003 Kohler y alternador Mecc Alte trifásico de 230/400 V de tensión y 50 Hz de frecuencia a 1500 r.p.m., modelo AK-009 "INMESOL", de 8 kVA de potencia de funcionamiento principal (PRP) y 9 kVA de potencia de funcionamiento de tiempo limitado (LTP), de 1300x580x1298 mm, con cuadro eléctrico de protección, distribución y control para arranque manual.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</si>
  <si>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</si>
  <si>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</si>
  <si>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</si>
  <si>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</si>
  <si>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</si>
  <si>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</si>
  <si>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</si>
  <si>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mt35gei040qa</t>
  </si>
  <si>
    <t xml:space="preserve">Ud</t>
  </si>
  <si>
    <t xml:space="preserve">Grupo electrógeno de funcionamiento manual, gama industrial, con motor diesel, modelo KDW 1003 Kohler y alternador Mecc Alte trifásico de 230/400 V de tensión y 50 Hz de frecuencia a 1500 r.p.m., modelo AK-009 "INMESOL", de 8 kVA de potencia de funcionamiento principal (PRP) y 9 kVA de potencia de funcionamiento de tiempo limitado (LTP), de 1300x580x1298 mm, formado por un conjunto de motor y alternador sobre bastidor de acero de alta resistencia, revestido con una capa de fosfato de zinc y acabado con pintura de poliéster, depósito de combustible de 80 litros de capacidad, motor refrigerado por agua con ventilador mecánico, silenciador, alternador de carga de batería con toma de tierra, batería de arranque con protección de bornes, conector para pica de toma de tierra (no incluida en este precio), protecciones de seguridad en partes calientes, móviles y con electricidad, y cuadro eléctrico de protección, distribución y control para arranque manual, compuesto por una central digital modelo DSE 3110, llave de contacto, pulsador de parada de emergencia, instrumentos de medida, protecciones magnetotérmicas, protección diferencial y fusibles.</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</si>
  <si>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</si>
  <si>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</si>
  <si>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</si>
  <si>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</si>
  <si>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</si>
  <si>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</si>
  <si>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</si>
  <si>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</si>
  <si>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</si>
  <si>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</si>
  <si>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</si>
  <si>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</si>
  <si>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9.494,56€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</si>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</sst>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7.14" customWidth="1"/>
    <col min="4" max="4" width="71.74"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60.50" thickBot="1" customHeight="1">
      <c r="A10" s="1" t="s">
        <v>12</v>
      </c>
      <c r="B10" s="1"/>
      <c r="C10" s="10" t="s">
        <v>13</v>
      </c>
      <c r="D10" s="1" t="s">
        <v>14</v>
      </c>
      <c r="E10" s="12">
        <v>1</v>
      </c>
      <c r="F10" s="14">
        <v>3789.5</v>
      </c>
      <c r="G10" s="14">
        <f ca="1">ROUND(INDIRECT(ADDRESS(ROW()+(0), COLUMN()+(-2), 1))*INDIRECT(ADDRESS(ROW()+(0), COLUMN()+(-1), 1)), 2)</f>
        <v>3789.5</v>
      </c>
    </row>
    <row r="11" spans="1:7" ht="13.50" thickBot="1" customHeight="1">
      <c r="A11" s="15"/>
      <c r="B11" s="15"/>
      <c r="C11" s="15"/>
      <c r="D11" s="15"/>
      <c r="E11" s="9" t="s">
        <v>15</v>
      </c>
      <c r="F11" s="9"/>
      <c r="G11" s="17">
        <f ca="1">ROUND(SUM(INDIRECT(ADDRESS(ROW()+(-1), COLUMN()+(0), 1))), 2)</f>
        <v>3789.5</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0.25</v>
      </c>
      <c r="F13" s="13">
        <v>20.48</v>
      </c>
      <c r="G13" s="13">
        <f ca="1">ROUND(INDIRECT(ADDRESS(ROW()+(0), COLUMN()+(-2), 1))*INDIRECT(ADDRESS(ROW()+(0), COLUMN()+(-1), 1)), 2)</f>
        <v>5.12</v>
      </c>
    </row>
    <row r="14" spans="1:7" ht="13.50" thickBot="1" customHeight="1">
      <c r="A14" s="1" t="s">
        <v>20</v>
      </c>
      <c r="B14" s="1"/>
      <c r="C14" s="10" t="s">
        <v>21</v>
      </c>
      <c r="D14" s="1" t="s">
        <v>22</v>
      </c>
      <c r="E14" s="12">
        <v>0.25</v>
      </c>
      <c r="F14" s="14">
        <v>18.88</v>
      </c>
      <c r="G14" s="14">
        <f ca="1">ROUND(INDIRECT(ADDRESS(ROW()+(0), COLUMN()+(-2), 1))*INDIRECT(ADDRESS(ROW()+(0), COLUMN()+(-1), 1)), 2)</f>
        <v>4.72</v>
      </c>
    </row>
    <row r="15" spans="1:7" ht="13.50" thickBot="1" customHeight="1">
      <c r="A15" s="15"/>
      <c r="B15" s="15"/>
      <c r="C15" s="15"/>
      <c r="D15" s="15"/>
      <c r="E15" s="9" t="s">
        <v>23</v>
      </c>
      <c r="F15" s="9"/>
      <c r="G15" s="17">
        <f ca="1">ROUND(SUM(INDIRECT(ADDRESS(ROW()+(-1), COLUMN()+(0), 1)),INDIRECT(ADDRESS(ROW()+(-2), COLUMN()+(0), 1))), 2)</f>
        <v>9.84</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3799.34</v>
      </c>
      <c r="G17" s="14">
        <f ca="1">ROUND(INDIRECT(ADDRESS(ROW()+(0), COLUMN()+(-2), 1))*INDIRECT(ADDRESS(ROW()+(0), COLUMN()+(-1), 1))/100, 2)</f>
        <v>75.99</v>
      </c>
    </row>
    <row r="18" spans="1:7" ht="13.50" thickBot="1" customHeight="1">
      <c r="A18" s="21" t="s">
        <v>27</v>
      </c>
      <c r="B18" s="21"/>
      <c r="C18" s="22"/>
      <c r="D18" s="23"/>
      <c r="E18" s="24" t="s">
        <v>28</v>
      </c>
      <c r="F18" s="25"/>
      <c r="G18" s="26">
        <f ca="1">ROUND(SUM(INDIRECT(ADDRESS(ROW()+(-1), COLUMN()+(0), 1)),INDIRECT(ADDRESS(ROW()+(-3), COLUMN()+(0), 1)),INDIRECT(ADDRESS(ROW()+(-7), COLUMN()+(0), 1))), 2)</f>
        <v>3875.33</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